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Summary!$A$1:$K$83</definedName>
  </definedNames>
  <calcPr calcId="145621" iterateDelta="1E-4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<sst xmlns="http://schemas.openxmlformats.org/spreadsheetml/2006/main" count="258" uniqueCount="66">
  <si>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</si>
  <si>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</si>
  <si>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</si>
  <si>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</si>
  <si>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</si>
  <si>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</si>
  <si>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</si>
  <si>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</si>
  <si>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</si>
  <si>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</si>
  <si>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</si>
  <si>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</si>
  <si>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</si>
  <si>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</si>
  <si>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</si>
  <si>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</si>
  <si>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</si>
  <si>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</si>
  <si>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</si>
  <si>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</si>
  <si>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</si>
  <si>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</si>
  <si>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</si>
  <si>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</si>
  <si>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</si>
  <si>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</si>
  <si>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</si>
  <si>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</si>
  <si>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</si>
  <si>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</si>
  <si>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</si>
  <si>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</si>
  <si>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</si>
  <si>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</si>
  <si>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</si>
  <si>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</si>
  <si>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</si>
  <si>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</si>
  <si>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</si>
  <si>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</si>
  <si>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</si>
  <si>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</si>
  <si>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</si>
  <si>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</si>
  <si>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</si>
  <si>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</si>
  <si>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</si>
  <si>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</si>
  <si>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</si>
  <si>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</si>
  <si>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</si>
  <si>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</si>
  <si>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</si>
  <si>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</si>
  <si>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</si>
  <si>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</si>
  <si>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20/8/2020</t>
  </si>
  <si>
    <t xml:space="preserve">To be honest, duration between homeworks given date and due date is very limited. </t>
  </si>
  <si>
    <t>It should be more time given (not meaning for weeks). Plus their question amount should be more less. (5 would be okay rather 8)</t>
  </si>
  <si>
    <t>Points for each homework should be 3 pts rather 2.78 pts.</t>
  </si>
  <si>
    <t>I liked very much when the tutor gives real life example for course threads.</t>
  </si>
  <si>
    <t>Overall, I was really satisfied. Online connection had zero problems during whole summer.</t>
  </si>
  <si>
    <t>Best regards,</t>
  </si>
  <si>
    <t>Faik Çağatay Demir</t>
  </si>
  <si>
    <t>After the pandemic, this course should be taken at computer labs rather than classic class shape. Because, nobody in any business industries,</t>
  </si>
  <si>
    <t>uses formulas, papers or cheatsheet for such long calculations. With being that, this course would be more applicable to real 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</si>
</sst>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4.75</c:v>
                </c:pt>
                <c:pt idx="5">
                  <c:v>4.75</c:v>
                </c:pt>
                <c:pt idx="6">
                  <c:v>4</c:v>
                </c:pt>
                <c:pt idx="7">
                  <c:v>3.75</c:v>
                </c:pt>
                <c:pt idx="8">
                  <c:v>5</c:v>
                </c:pt>
                <c:pt idx="9">
                  <c:v>5</c:v>
                </c:pt>
                <c:pt idx="10">
                  <c:v>4.75</c:v>
                </c:pt>
                <c:pt idx="11">
                  <c:v>5</c:v>
                </c:pt>
                <c:pt idx="12">
                  <c:v>5</c:v>
                </c:pt>
                <c:pt idx="13">
                  <c:v>3.5</c:v>
                </c:pt>
                <c:pt idx="14">
                  <c:v>4.75</c:v>
                </c:pt>
                <c:pt idx="15">
                  <c:v>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3.75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4.5</c:v>
                </c:pt>
                <c:pt idx="5">
                  <c:v>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4.5</c:v>
                </c:pt>
                <c:pt idx="13">
                  <c:v>4.5</c:v>
                </c:pt>
                <c:pt idx="14">
                  <c:v>4.5</c:v>
                </c:pt>
                <c:pt idx="15">
                  <c:v>5</c:v>
                </c:pt>
                <c:pt idx="16">
                  <c:v>5</c:v>
                </c:pt>
                <c:pt idx="17">
                  <c:v>4.5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762304"/>
        <c:axId val="330925184"/>
      </c:lineChart>
      <c:catAx>
        <c:axId val="3297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30925184"/>
        <c:crosses val="autoZero"/>
        <c:auto val="1"/>
        <c:lblAlgn val="ctr"/>
        <c:lblOffset val="100"/>
        <c:noMultiLvlLbl val="0"/>
      </c:catAx>
      <c:valAx>
        <c:axId val="330925184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29762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0.2857142857142857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</v>
          </cell>
        </row>
        <row r="20">
          <cell r="H20">
            <v>5</v>
          </cell>
        </row>
        <row r="23">
          <cell r="H23">
            <v>4.75</v>
          </cell>
        </row>
        <row r="26">
          <cell r="H26">
            <v>4.75</v>
          </cell>
        </row>
        <row r="29">
          <cell r="H29">
            <v>4</v>
          </cell>
        </row>
        <row r="32">
          <cell r="H32">
            <v>3.75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4.75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3.5</v>
          </cell>
        </row>
        <row r="53">
          <cell r="H53">
            <v>4.75</v>
          </cell>
        </row>
        <row r="56">
          <cell r="H56">
            <v>5</v>
          </cell>
        </row>
        <row r="59">
          <cell r="H59">
            <v>4</v>
          </cell>
        </row>
        <row r="62">
          <cell r="H62">
            <v>4.25</v>
          </cell>
        </row>
        <row r="65">
          <cell r="H65">
            <v>4.5</v>
          </cell>
        </row>
        <row r="68">
          <cell r="H68">
            <v>3.75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38" t="s">
        <v>0</v>
      </c>
    </row>
    <row r="2" spans="1:11" ht="20.100000000000001" customHeight="1" x14ac:dyDescent="0.3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0.100000000000001" customHeight="1" x14ac:dyDescent="0.25">
      <c r="A3" s="66" t="s">
        <v>1</v>
      </c>
      <c r="B3" s="66"/>
      <c r="C3"/>
      <c r="D3"/>
      <c r="E3"/>
    </row>
    <row r="4" spans="1:11" ht="20.100000000000001" customHeight="1" x14ac:dyDescent="0.25">
      <c r="A4" s="66" t="s">
        <v>2</v>
      </c>
      <c r="B4" s="66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4" t="s">
        <v>11</v>
      </c>
      <c r="B6" s="14"/>
      <c r="C6" s="14"/>
      <c r="D6" s="14"/>
      <c r="E6" s="14"/>
      <c r="F6" s="14"/>
      <c r="G6" s="14"/>
      <c r="H6" s="14"/>
      <c r="I6" s="14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39" t="s">
        <v>5</v>
      </c>
      <c r="B8" s="40" t="s">
        <v>6</v>
      </c>
      <c r="C8" s="40" t="s">
        <v>7</v>
      </c>
      <c r="D8" s="40" t="s">
        <v>8</v>
      </c>
      <c r="E8" s="41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4" t="s">
        <v>18</v>
      </c>
      <c r="B10" s="15"/>
      <c r="C10" s="15"/>
      <c r="D10" s="15"/>
      <c r="E10" s="15"/>
      <c r="F10" s="15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39" t="s">
        <v>5</v>
      </c>
      <c r="B12" s="40" t="s">
        <v>6</v>
      </c>
      <c r="C12" s="40" t="s">
        <v>7</v>
      </c>
      <c r="D12" s="40" t="s">
        <v>8</v>
      </c>
      <c r="E12" s="41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4" t="s">
        <v>19</v>
      </c>
      <c r="B14" s="15"/>
      <c r="C14" s="15"/>
      <c r="D14" s="15"/>
      <c r="E14" s="15"/>
      <c r="F14" s="15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39" t="s">
        <v>5</v>
      </c>
      <c r="B16" s="40" t="s">
        <v>6</v>
      </c>
      <c r="C16" s="40" t="s">
        <v>7</v>
      </c>
      <c r="D16" s="40" t="s">
        <v>8</v>
      </c>
      <c r="E16" s="41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4" t="s">
        <v>20</v>
      </c>
      <c r="B18" s="15"/>
      <c r="C18" s="15"/>
      <c r="D18" s="15"/>
      <c r="E18" s="15"/>
      <c r="F18" s="15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39" t="s">
        <v>5</v>
      </c>
      <c r="B20" s="40" t="s">
        <v>6</v>
      </c>
      <c r="C20" s="40" t="s">
        <v>7</v>
      </c>
      <c r="D20" s="40" t="s">
        <v>8</v>
      </c>
      <c r="E20" s="41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4" t="s">
        <v>21</v>
      </c>
      <c r="B22" s="15"/>
      <c r="C22" s="15"/>
      <c r="D22" s="15"/>
      <c r="E22" s="15"/>
      <c r="F22" s="15"/>
      <c r="G22" s="15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39" t="s">
        <v>5</v>
      </c>
      <c r="B24" s="40" t="s">
        <v>6</v>
      </c>
      <c r="C24" s="40" t="s">
        <v>7</v>
      </c>
      <c r="D24" s="40" t="s">
        <v>8</v>
      </c>
      <c r="E24" s="41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4" t="s">
        <v>22</v>
      </c>
      <c r="B26" s="15"/>
      <c r="C26" s="15"/>
      <c r="D26" s="15"/>
      <c r="E26" s="15"/>
      <c r="F26" s="15"/>
      <c r="G26" s="15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39" t="s">
        <v>5</v>
      </c>
      <c r="B28" s="40" t="s">
        <v>6</v>
      </c>
      <c r="C28" s="40" t="s">
        <v>7</v>
      </c>
      <c r="D28" s="40" t="s">
        <v>8</v>
      </c>
      <c r="E28" s="41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4" t="s">
        <v>23</v>
      </c>
      <c r="B30" s="15"/>
      <c r="C30" s="15"/>
      <c r="D30" s="15"/>
      <c r="E30" s="15"/>
      <c r="F30" s="15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39" t="s">
        <v>5</v>
      </c>
      <c r="B32" s="40" t="s">
        <v>6</v>
      </c>
      <c r="C32" s="40" t="s">
        <v>7</v>
      </c>
      <c r="D32" s="40" t="s">
        <v>8</v>
      </c>
      <c r="E32" s="41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4" t="s">
        <v>24</v>
      </c>
      <c r="B34" s="15"/>
      <c r="C34" s="15"/>
      <c r="D34" s="15"/>
      <c r="E34" s="15"/>
      <c r="F34" s="15"/>
      <c r="G34" s="15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39" t="s">
        <v>5</v>
      </c>
      <c r="B36" s="40" t="s">
        <v>6</v>
      </c>
      <c r="C36" s="40" t="s">
        <v>7</v>
      </c>
      <c r="D36" s="40" t="s">
        <v>8</v>
      </c>
      <c r="E36" s="41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4" t="s">
        <v>25</v>
      </c>
      <c r="B38" s="15"/>
      <c r="C38" s="15"/>
      <c r="D38" s="15"/>
      <c r="E38" s="15"/>
      <c r="F38" s="15"/>
      <c r="G38" s="15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39" t="s">
        <v>5</v>
      </c>
      <c r="B40" s="40" t="s">
        <v>6</v>
      </c>
      <c r="C40" s="40" t="s">
        <v>7</v>
      </c>
      <c r="D40" s="40" t="s">
        <v>8</v>
      </c>
      <c r="E40" s="41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4" t="s">
        <v>26</v>
      </c>
      <c r="B42" s="15"/>
      <c r="C42" s="15"/>
      <c r="D42" s="15"/>
      <c r="E42" s="15"/>
      <c r="F42" s="15"/>
      <c r="G42" s="15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39" t="s">
        <v>5</v>
      </c>
      <c r="B44" s="40" t="s">
        <v>6</v>
      </c>
      <c r="C44" s="40" t="s">
        <v>7</v>
      </c>
      <c r="D44" s="40" t="s">
        <v>8</v>
      </c>
      <c r="E44" s="41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4" t="s">
        <v>27</v>
      </c>
      <c r="B46" s="15"/>
      <c r="C46" s="15"/>
      <c r="D46" s="15"/>
      <c r="E46" s="15"/>
      <c r="F46" s="15"/>
      <c r="G46" s="15"/>
      <c r="H46" s="15"/>
      <c r="I46" s="15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39" t="s">
        <v>5</v>
      </c>
      <c r="B48" s="40" t="s">
        <v>6</v>
      </c>
      <c r="C48" s="40" t="s">
        <v>7</v>
      </c>
      <c r="D48" s="40" t="s">
        <v>8</v>
      </c>
      <c r="E48" s="41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4" t="s">
        <v>28</v>
      </c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39" t="s">
        <v>5</v>
      </c>
      <c r="B52" s="40" t="s">
        <v>6</v>
      </c>
      <c r="C52" s="40" t="s">
        <v>7</v>
      </c>
      <c r="D52" s="40" t="s">
        <v>8</v>
      </c>
      <c r="E52" s="41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4" t="s">
        <v>29</v>
      </c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39" t="s">
        <v>5</v>
      </c>
      <c r="B56" s="40" t="s">
        <v>6</v>
      </c>
      <c r="C56" s="40" t="s">
        <v>7</v>
      </c>
      <c r="D56" s="40" t="s">
        <v>8</v>
      </c>
      <c r="E56" s="41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4" t="s">
        <v>30</v>
      </c>
      <c r="B58" s="15"/>
      <c r="C58" s="15"/>
      <c r="D58" s="15"/>
      <c r="E58" s="15"/>
      <c r="F58" s="15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39" t="s">
        <v>5</v>
      </c>
      <c r="B60" s="40" t="s">
        <v>6</v>
      </c>
      <c r="C60" s="40" t="s">
        <v>7</v>
      </c>
      <c r="D60" s="40" t="s">
        <v>8</v>
      </c>
      <c r="E60" s="41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4" t="s">
        <v>31</v>
      </c>
      <c r="B62" s="15"/>
      <c r="C62" s="15"/>
      <c r="D62" s="15"/>
      <c r="E62" s="15"/>
      <c r="F62" s="15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39" t="s">
        <v>5</v>
      </c>
      <c r="B64" s="40" t="s">
        <v>6</v>
      </c>
      <c r="C64" s="40" t="s">
        <v>7</v>
      </c>
      <c r="D64" s="40" t="s">
        <v>8</v>
      </c>
      <c r="E64" s="41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4" t="s">
        <v>32</v>
      </c>
      <c r="B66" s="15"/>
      <c r="C66" s="15"/>
      <c r="D66" s="15"/>
      <c r="E66" s="15"/>
      <c r="F66" s="15"/>
      <c r="G66" s="15"/>
      <c r="H66" s="15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39" t="s">
        <v>5</v>
      </c>
      <c r="B68" s="40" t="s">
        <v>6</v>
      </c>
      <c r="C68" s="40" t="s">
        <v>7</v>
      </c>
      <c r="D68" s="40" t="s">
        <v>8</v>
      </c>
      <c r="E68" s="41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4" t="s">
        <v>33</v>
      </c>
      <c r="B70" s="15"/>
      <c r="C70" s="15"/>
      <c r="D70" s="15"/>
      <c r="E70" s="15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39" t="s">
        <v>5</v>
      </c>
      <c r="B72" s="40" t="s">
        <v>6</v>
      </c>
      <c r="C72" s="40" t="s">
        <v>7</v>
      </c>
      <c r="D72" s="40" t="s">
        <v>8</v>
      </c>
      <c r="E72" s="41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4" t="s">
        <v>34</v>
      </c>
      <c r="B74" s="15"/>
      <c r="C74" s="15"/>
      <c r="D74" s="15"/>
      <c r="E74" s="15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39" t="s">
        <v>5</v>
      </c>
      <c r="B76" s="40" t="s">
        <v>6</v>
      </c>
      <c r="C76" s="40" t="s">
        <v>7</v>
      </c>
      <c r="D76" s="40" t="s">
        <v>8</v>
      </c>
      <c r="E76" s="41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4" t="s">
        <v>35</v>
      </c>
      <c r="B78" s="15"/>
      <c r="C78" s="15"/>
      <c r="D78" s="15"/>
      <c r="E78" s="15"/>
      <c r="F78" s="15"/>
      <c r="G78" s="15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39" t="s">
        <v>5</v>
      </c>
      <c r="B80" s="40" t="s">
        <v>6</v>
      </c>
      <c r="C80" s="40" t="s">
        <v>7</v>
      </c>
      <c r="D80" s="40" t="s">
        <v>8</v>
      </c>
      <c r="E80" s="41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4" t="s">
        <v>36</v>
      </c>
      <c r="B82" s="15"/>
      <c r="C82" s="15"/>
      <c r="D82" s="15"/>
      <c r="E82" s="15"/>
      <c r="F82" s="15"/>
      <c r="G82" s="15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39" t="s">
        <v>5</v>
      </c>
      <c r="B84" s="40" t="s">
        <v>6</v>
      </c>
      <c r="C84" s="40" t="s">
        <v>7</v>
      </c>
      <c r="D84" s="40" t="s">
        <v>8</v>
      </c>
      <c r="E84" s="41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7" t="s">
        <v>10</v>
      </c>
      <c r="B86" s="68"/>
      <c r="C86" s="68"/>
      <c r="D86" s="68"/>
      <c r="E86" s="68"/>
      <c r="F86" s="68"/>
      <c r="G86" s="69"/>
      <c r="H86" s="69"/>
      <c r="I86" s="69"/>
      <c r="J86" s="69"/>
      <c r="K86" s="70"/>
    </row>
    <row r="87" spans="1:11" ht="20.100000000000001" customHeight="1" x14ac:dyDescent="0.25">
      <c r="A87" s="71"/>
      <c r="B87" s="72"/>
      <c r="C87" s="72"/>
      <c r="D87" s="72"/>
      <c r="E87" s="72"/>
      <c r="F87" s="72"/>
      <c r="G87" s="73"/>
      <c r="H87" s="73"/>
      <c r="I87" s="73"/>
      <c r="J87" s="73"/>
      <c r="K87" s="74"/>
    </row>
    <row r="88" spans="1:11" ht="20.100000000000001" customHeight="1" x14ac:dyDescent="0.25">
      <c r="A88" s="4"/>
      <c r="B88" s="5"/>
      <c r="C88" s="5"/>
      <c r="D88" s="5"/>
      <c r="E88" s="5"/>
      <c r="F88" s="6"/>
      <c r="G88" s="6"/>
      <c r="H88" s="6"/>
      <c r="I88" s="6"/>
      <c r="J88" s="6"/>
      <c r="K88" s="7"/>
    </row>
    <row r="89" spans="1:11" ht="20.100000000000001" customHeight="1" x14ac:dyDescent="0.25">
      <c r="A89" s="4"/>
      <c r="B89" s="5"/>
      <c r="C89" s="5"/>
      <c r="D89" s="5"/>
      <c r="E89" s="5"/>
      <c r="F89" s="6"/>
      <c r="G89" s="6"/>
      <c r="H89" s="6"/>
      <c r="I89" s="6"/>
      <c r="J89" s="6"/>
      <c r="K89" s="7"/>
    </row>
    <row r="90" spans="1:11" ht="20.100000000000001" customHeight="1" x14ac:dyDescent="0.25">
      <c r="A90" s="4"/>
      <c r="B90" s="5"/>
      <c r="C90" s="5"/>
      <c r="D90" s="5"/>
      <c r="E90" s="5"/>
      <c r="F90" s="6"/>
      <c r="G90" s="6"/>
      <c r="H90" s="6"/>
      <c r="I90" s="6"/>
      <c r="J90" s="6"/>
      <c r="K90" s="7"/>
    </row>
    <row r="91" spans="1:11" ht="20.100000000000001" customHeight="1" x14ac:dyDescent="0.25">
      <c r="A91" s="4"/>
      <c r="B91" s="5"/>
      <c r="C91" s="5"/>
      <c r="D91" s="5"/>
      <c r="E91" s="5"/>
      <c r="F91" s="6"/>
      <c r="G91" s="6"/>
      <c r="H91" s="6"/>
      <c r="I91" s="6"/>
      <c r="J91" s="6"/>
      <c r="K91" s="7"/>
    </row>
    <row r="92" spans="1:11" ht="20.100000000000001" customHeight="1" x14ac:dyDescent="0.25">
      <c r="A92" s="4"/>
      <c r="B92" s="5"/>
      <c r="C92" s="5"/>
      <c r="D92" s="5"/>
      <c r="E92" s="5"/>
      <c r="F92" s="6"/>
      <c r="G92" s="6"/>
      <c r="H92" s="6"/>
      <c r="I92" s="6"/>
      <c r="J92" s="6"/>
      <c r="K92" s="7"/>
    </row>
    <row r="93" spans="1:11" ht="20.100000000000001" customHeight="1" x14ac:dyDescent="0.25">
      <c r="A93" s="4"/>
      <c r="B93" s="5"/>
      <c r="C93" s="5"/>
      <c r="D93" s="5"/>
      <c r="E93" s="5"/>
      <c r="F93" s="6"/>
      <c r="G93" s="6"/>
      <c r="H93" s="6"/>
      <c r="I93" s="6"/>
      <c r="J93" s="6"/>
      <c r="K93" s="7"/>
    </row>
    <row r="94" spans="1:11" ht="20.100000000000001" customHeight="1" x14ac:dyDescent="0.25">
      <c r="A94" s="4"/>
      <c r="B94" s="5"/>
      <c r="C94" s="5"/>
      <c r="D94" s="5"/>
      <c r="E94" s="5"/>
      <c r="F94" s="6"/>
      <c r="G94" s="6"/>
      <c r="H94" s="6"/>
      <c r="I94" s="6"/>
      <c r="J94" s="6"/>
      <c r="K94" s="7"/>
    </row>
    <row r="95" spans="1:11" ht="20.100000000000001" customHeight="1" thickBot="1" x14ac:dyDescent="0.3">
      <c r="A95" s="8"/>
      <c r="B95" s="9"/>
      <c r="C95" s="9"/>
      <c r="D95" s="9"/>
      <c r="E95" s="9"/>
      <c r="F95" s="10"/>
      <c r="G95" s="10"/>
      <c r="H95" s="10"/>
      <c r="I95" s="10"/>
      <c r="J95" s="10"/>
      <c r="K95" s="11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6" t="s">
        <v>56</v>
      </c>
      <c r="K1" s="76"/>
    </row>
    <row r="2" spans="1:14" ht="20.100000000000001" customHeight="1" x14ac:dyDescent="0.3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"/>
      <c r="M2" s="2"/>
      <c r="N2" s="2"/>
    </row>
    <row r="3" spans="1:14" ht="20.100000000000001" customHeight="1" x14ac:dyDescent="0.25">
      <c r="A3" s="66" t="s">
        <v>16</v>
      </c>
      <c r="B3" s="66"/>
      <c r="C3" s="3" t="s">
        <v>44</v>
      </c>
      <c r="D3"/>
      <c r="E3"/>
    </row>
    <row r="4" spans="1:14" ht="20.100000000000001" customHeight="1" x14ac:dyDescent="0.25">
      <c r="A4" s="66" t="s">
        <v>17</v>
      </c>
      <c r="B4" s="66"/>
      <c r="C4" s="37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2">
        <v>14</v>
      </c>
    </row>
    <row r="6" spans="1:14" ht="20.100000000000001" customHeight="1" x14ac:dyDescent="0.25">
      <c r="A6" s="3" t="s">
        <v>14</v>
      </c>
      <c r="B6" s="3"/>
      <c r="C6" s="12">
        <v>2</v>
      </c>
    </row>
    <row r="7" spans="1:14" ht="20.100000000000001" customHeight="1" x14ac:dyDescent="0.25">
      <c r="A7" s="3" t="s">
        <v>15</v>
      </c>
      <c r="B7" s="3"/>
      <c r="C7" s="13">
        <f>C6/C5</f>
        <v>0.14285714285714285</v>
      </c>
    </row>
    <row r="8" spans="1:14" ht="20.100000000000001" customHeight="1" x14ac:dyDescent="0.25"/>
    <row r="9" spans="1:14" ht="20.100000000000001" customHeight="1" thickBot="1" x14ac:dyDescent="0.3">
      <c r="A9" s="14" t="s">
        <v>11</v>
      </c>
      <c r="B9" s="14"/>
      <c r="C9" s="14"/>
      <c r="D9" s="14"/>
      <c r="E9" s="14"/>
      <c r="F9" s="14"/>
      <c r="G9" s="14"/>
      <c r="H9" s="14"/>
      <c r="I9" s="14"/>
    </row>
    <row r="10" spans="1:14" ht="20.100000000000001" customHeight="1" x14ac:dyDescent="0.25">
      <c r="A10" s="14"/>
      <c r="B10" s="16">
        <v>5</v>
      </c>
      <c r="C10" s="17">
        <v>4</v>
      </c>
      <c r="D10" s="17">
        <v>3</v>
      </c>
      <c r="E10" s="17">
        <v>2</v>
      </c>
      <c r="F10" s="18">
        <v>1</v>
      </c>
      <c r="G10" s="14"/>
      <c r="H10" s="30" t="s">
        <v>40</v>
      </c>
      <c r="I10" s="14"/>
    </row>
    <row r="11" spans="1:14" ht="20.100000000000001" customHeight="1" thickBot="1" x14ac:dyDescent="0.3">
      <c r="B11" s="19">
        <v>2</v>
      </c>
      <c r="C11" s="20"/>
      <c r="D11" s="20"/>
      <c r="E11" s="20"/>
      <c r="F11" s="21"/>
      <c r="H11" s="29">
        <f>(B10*B11+C10*C11+D10*D11+E10*E11+F10*F11)/$C$6</f>
        <v>5</v>
      </c>
    </row>
    <row r="12" spans="1:14" ht="20.100000000000001" customHeight="1" thickBot="1" x14ac:dyDescent="0.3">
      <c r="A12" s="14" t="s">
        <v>18</v>
      </c>
      <c r="B12" s="15"/>
      <c r="C12" s="15"/>
      <c r="D12" s="15"/>
      <c r="E12" s="15"/>
      <c r="F12" s="15"/>
    </row>
    <row r="13" spans="1:14" ht="20.100000000000001" customHeight="1" x14ac:dyDescent="0.25">
      <c r="A13" s="14"/>
      <c r="B13" s="16">
        <v>5</v>
      </c>
      <c r="C13" s="17">
        <v>4</v>
      </c>
      <c r="D13" s="17">
        <v>3</v>
      </c>
      <c r="E13" s="17">
        <v>2</v>
      </c>
      <c r="F13" s="18">
        <v>1</v>
      </c>
      <c r="H13" s="30" t="s">
        <v>40</v>
      </c>
    </row>
    <row r="14" spans="1:14" ht="20.100000000000001" customHeight="1" thickBot="1" x14ac:dyDescent="0.3">
      <c r="B14" s="19">
        <v>2</v>
      </c>
      <c r="C14" s="20"/>
      <c r="D14" s="20"/>
      <c r="E14" s="20"/>
      <c r="F14" s="21"/>
      <c r="H14" s="29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4" t="s">
        <v>19</v>
      </c>
      <c r="B15" s="15"/>
      <c r="C15" s="15"/>
      <c r="D15" s="15"/>
      <c r="E15" s="15"/>
      <c r="F15" s="15"/>
    </row>
    <row r="16" spans="1:14" ht="20.100000000000001" customHeight="1" x14ac:dyDescent="0.25">
      <c r="A16" s="14"/>
      <c r="B16" s="16">
        <v>5</v>
      </c>
      <c r="C16" s="17">
        <v>4</v>
      </c>
      <c r="D16" s="17">
        <v>3</v>
      </c>
      <c r="E16" s="17">
        <v>2</v>
      </c>
      <c r="F16" s="18">
        <v>1</v>
      </c>
      <c r="H16" s="30" t="s">
        <v>40</v>
      </c>
      <c r="J16" s="1" t="s">
        <v>37</v>
      </c>
    </row>
    <row r="17" spans="1:11" ht="20.100000000000001" customHeight="1" thickBot="1" x14ac:dyDescent="0.3">
      <c r="B17" s="19"/>
      <c r="C17" s="20">
        <v>1</v>
      </c>
      <c r="D17" s="20"/>
      <c r="E17" s="20">
        <v>1</v>
      </c>
      <c r="F17" s="21"/>
      <c r="H17" s="29">
        <f>(B16*B17+C16*C17+D16*D17+E16*E17+F16*F17)/$C$6</f>
        <v>3</v>
      </c>
      <c r="I17" s="31" t="s">
        <v>37</v>
      </c>
      <c r="J17" s="33"/>
      <c r="K17" s="33"/>
    </row>
    <row r="18" spans="1:11" ht="20.100000000000001" customHeight="1" thickBot="1" x14ac:dyDescent="0.3">
      <c r="A18" s="14" t="s">
        <v>20</v>
      </c>
      <c r="B18" s="15"/>
      <c r="C18" s="15"/>
      <c r="D18" s="15"/>
      <c r="E18" s="15"/>
      <c r="F18" s="15"/>
    </row>
    <row r="19" spans="1:11" ht="20.100000000000001" customHeight="1" x14ac:dyDescent="0.25">
      <c r="A19" s="14"/>
      <c r="B19" s="16">
        <v>5</v>
      </c>
      <c r="C19" s="17">
        <v>4</v>
      </c>
      <c r="D19" s="17">
        <v>3</v>
      </c>
      <c r="E19" s="17">
        <v>2</v>
      </c>
      <c r="F19" s="18">
        <v>1</v>
      </c>
      <c r="H19" s="30" t="s">
        <v>40</v>
      </c>
    </row>
    <row r="20" spans="1:11" ht="20.100000000000001" customHeight="1" thickBot="1" x14ac:dyDescent="0.3">
      <c r="B20" s="19">
        <v>2</v>
      </c>
      <c r="C20" s="20"/>
      <c r="D20" s="20"/>
      <c r="E20" s="20"/>
      <c r="F20" s="21"/>
      <c r="H20" s="29">
        <f>(B19*B20+C19*C20+D19*D20+E19*E20+F19*F20)/$C$6</f>
        <v>5</v>
      </c>
    </row>
    <row r="21" spans="1:11" ht="20.100000000000001" customHeight="1" thickBot="1" x14ac:dyDescent="0.3">
      <c r="A21" s="14" t="s">
        <v>21</v>
      </c>
      <c r="B21" s="15"/>
      <c r="C21" s="15"/>
      <c r="D21" s="15"/>
      <c r="E21" s="15"/>
      <c r="F21" s="15"/>
      <c r="G21" s="15"/>
    </row>
    <row r="22" spans="1:11" ht="20.100000000000001" customHeight="1" x14ac:dyDescent="0.25">
      <c r="A22" s="14"/>
      <c r="B22" s="16">
        <v>5</v>
      </c>
      <c r="C22" s="17">
        <v>4</v>
      </c>
      <c r="D22" s="17">
        <v>3</v>
      </c>
      <c r="E22" s="17">
        <v>2</v>
      </c>
      <c r="F22" s="18">
        <v>1</v>
      </c>
      <c r="G22" s="15"/>
      <c r="H22" s="30" t="s">
        <v>40</v>
      </c>
      <c r="J22" s="1" t="s">
        <v>37</v>
      </c>
    </row>
    <row r="23" spans="1:11" ht="20.100000000000001" customHeight="1" thickBot="1" x14ac:dyDescent="0.3">
      <c r="B23" s="19">
        <v>1</v>
      </c>
      <c r="C23" s="20">
        <v>1</v>
      </c>
      <c r="D23" s="20"/>
      <c r="E23" s="20"/>
      <c r="F23" s="21"/>
      <c r="H23" s="29">
        <f>(B22*B23+C22*C23+D22*D23+E22*E23+F22*F23)/$C$6</f>
        <v>4.5</v>
      </c>
      <c r="J23" s="35" t="s">
        <v>37</v>
      </c>
      <c r="K23" s="35"/>
    </row>
    <row r="24" spans="1:11" ht="20.100000000000001" customHeight="1" thickBot="1" x14ac:dyDescent="0.3">
      <c r="A24" s="14" t="s">
        <v>22</v>
      </c>
    </row>
    <row r="25" spans="1:11" ht="20.100000000000001" customHeight="1" x14ac:dyDescent="0.25">
      <c r="A25" s="14"/>
      <c r="B25" s="16">
        <v>5</v>
      </c>
      <c r="C25" s="17">
        <v>4</v>
      </c>
      <c r="D25" s="17">
        <v>3</v>
      </c>
      <c r="E25" s="17">
        <v>2</v>
      </c>
      <c r="F25" s="18">
        <v>1</v>
      </c>
      <c r="H25" s="30" t="s">
        <v>40</v>
      </c>
    </row>
    <row r="26" spans="1:11" ht="20.100000000000001" customHeight="1" thickBot="1" x14ac:dyDescent="0.3">
      <c r="B26" s="19">
        <v>2</v>
      </c>
      <c r="C26" s="20"/>
      <c r="D26" s="20"/>
      <c r="E26" s="20"/>
      <c r="F26" s="21"/>
      <c r="H26" s="29">
        <f>(B25*B26+C25*C26+D25*D26+E25*E26+F25*F26)/$C$6</f>
        <v>5</v>
      </c>
    </row>
    <row r="27" spans="1:11" ht="20.100000000000001" customHeight="1" thickBot="1" x14ac:dyDescent="0.3">
      <c r="A27" s="14" t="s">
        <v>23</v>
      </c>
    </row>
    <row r="28" spans="1:11" ht="20.100000000000001" customHeight="1" x14ac:dyDescent="0.25">
      <c r="A28" s="14"/>
      <c r="B28" s="16">
        <v>5</v>
      </c>
      <c r="C28" s="17">
        <v>4</v>
      </c>
      <c r="D28" s="17">
        <v>3</v>
      </c>
      <c r="E28" s="17">
        <v>2</v>
      </c>
      <c r="F28" s="18">
        <v>1</v>
      </c>
      <c r="H28" s="30" t="s">
        <v>40</v>
      </c>
    </row>
    <row r="29" spans="1:11" ht="20.100000000000001" customHeight="1" thickBot="1" x14ac:dyDescent="0.3">
      <c r="B29" s="19">
        <v>1</v>
      </c>
      <c r="C29" s="20"/>
      <c r="D29" s="20">
        <v>1</v>
      </c>
      <c r="E29" s="20"/>
      <c r="F29" s="21"/>
      <c r="H29" s="29">
        <f>(B28*B29+C28*C29+D28*D29+E28*E29+F28*F29)/$C$6</f>
        <v>4</v>
      </c>
      <c r="I29" s="31" t="s">
        <v>37</v>
      </c>
      <c r="J29" s="64" t="s">
        <v>37</v>
      </c>
      <c r="K29" s="64"/>
    </row>
    <row r="30" spans="1:11" ht="20.100000000000001" customHeight="1" thickBot="1" x14ac:dyDescent="0.3">
      <c r="A30" s="14" t="s">
        <v>24</v>
      </c>
    </row>
    <row r="31" spans="1:11" ht="20.100000000000001" customHeight="1" x14ac:dyDescent="0.25">
      <c r="A31" s="14"/>
      <c r="B31" s="16">
        <v>5</v>
      </c>
      <c r="C31" s="17">
        <v>4</v>
      </c>
      <c r="D31" s="17">
        <v>3</v>
      </c>
      <c r="E31" s="17">
        <v>2</v>
      </c>
      <c r="F31" s="18">
        <v>1</v>
      </c>
      <c r="H31" s="30" t="s">
        <v>40</v>
      </c>
    </row>
    <row r="32" spans="1:11" ht="20.100000000000001" customHeight="1" thickBot="1" x14ac:dyDescent="0.3">
      <c r="B32" s="19">
        <v>1</v>
      </c>
      <c r="C32" s="20">
        <v>1</v>
      </c>
      <c r="D32" s="20"/>
      <c r="E32" s="20"/>
      <c r="F32" s="21"/>
      <c r="H32" s="29">
        <f>(B31*B32+C31*C32+D31*D32+E31*E32+F31*F32)/$C$6</f>
        <v>4.5</v>
      </c>
      <c r="J32" s="64" t="s">
        <v>37</v>
      </c>
      <c r="K32" s="64"/>
    </row>
    <row r="33" spans="1:12" ht="20.100000000000001" customHeight="1" thickBot="1" x14ac:dyDescent="0.3">
      <c r="A33" s="14" t="s">
        <v>25</v>
      </c>
    </row>
    <row r="34" spans="1:12" ht="20.100000000000001" customHeight="1" x14ac:dyDescent="0.25">
      <c r="A34" s="14"/>
      <c r="B34" s="16">
        <v>5</v>
      </c>
      <c r="C34" s="17">
        <v>4</v>
      </c>
      <c r="D34" s="17">
        <v>3</v>
      </c>
      <c r="E34" s="17">
        <v>2</v>
      </c>
      <c r="F34" s="18">
        <v>1</v>
      </c>
      <c r="H34" s="30" t="s">
        <v>40</v>
      </c>
    </row>
    <row r="35" spans="1:12" ht="20.100000000000001" customHeight="1" thickBot="1" x14ac:dyDescent="0.3">
      <c r="B35" s="19">
        <v>2</v>
      </c>
      <c r="C35" s="20"/>
      <c r="D35" s="20"/>
      <c r="E35" s="20"/>
      <c r="F35" s="21"/>
      <c r="H35" s="29">
        <f>(B34*B35+C34*C35+D34*D35+E34*E35+F34*F35)/$C$6</f>
        <v>5</v>
      </c>
      <c r="I35" s="36" t="s">
        <v>37</v>
      </c>
      <c r="J35" s="64" t="s">
        <v>37</v>
      </c>
      <c r="K35" s="64"/>
      <c r="L35" s="35"/>
    </row>
    <row r="36" spans="1:12" ht="20.100000000000001" customHeight="1" thickBot="1" x14ac:dyDescent="0.3">
      <c r="A36" s="14" t="s">
        <v>26</v>
      </c>
    </row>
    <row r="37" spans="1:12" ht="20.100000000000001" customHeight="1" x14ac:dyDescent="0.25">
      <c r="A37" s="14"/>
      <c r="B37" s="16">
        <v>5</v>
      </c>
      <c r="C37" s="17">
        <v>4</v>
      </c>
      <c r="D37" s="17">
        <v>3</v>
      </c>
      <c r="E37" s="17">
        <v>2</v>
      </c>
      <c r="F37" s="18">
        <v>1</v>
      </c>
      <c r="H37" s="30" t="s">
        <v>40</v>
      </c>
    </row>
    <row r="38" spans="1:12" ht="20.100000000000001" customHeight="1" thickBot="1" x14ac:dyDescent="0.3">
      <c r="B38" s="19">
        <v>1</v>
      </c>
      <c r="C38" s="20">
        <v>1</v>
      </c>
      <c r="D38" s="20"/>
      <c r="E38" s="20"/>
      <c r="F38" s="21"/>
      <c r="H38" s="29">
        <f>(B37*B38+C37*C38+D37*D38+E37*E38+F37*F38)/$C$6</f>
        <v>4.5</v>
      </c>
      <c r="J38" s="35" t="s">
        <v>37</v>
      </c>
      <c r="K38" s="35"/>
    </row>
    <row r="39" spans="1:12" ht="20.100000000000001" customHeight="1" thickBot="1" x14ac:dyDescent="0.3">
      <c r="A39" s="14" t="s">
        <v>27</v>
      </c>
    </row>
    <row r="40" spans="1:12" ht="20.100000000000001" customHeight="1" x14ac:dyDescent="0.25">
      <c r="A40" s="14"/>
      <c r="B40" s="16">
        <v>5</v>
      </c>
      <c r="C40" s="17">
        <v>4</v>
      </c>
      <c r="D40" s="17">
        <v>3</v>
      </c>
      <c r="E40" s="17">
        <v>2</v>
      </c>
      <c r="F40" s="18">
        <v>1</v>
      </c>
      <c r="H40" s="30" t="s">
        <v>40</v>
      </c>
    </row>
    <row r="41" spans="1:12" ht="20.100000000000001" customHeight="1" thickBot="1" x14ac:dyDescent="0.3">
      <c r="B41" s="19">
        <v>2</v>
      </c>
      <c r="C41" s="20"/>
      <c r="D41" s="20"/>
      <c r="E41" s="20"/>
      <c r="F41" s="21"/>
      <c r="H41" s="29">
        <f>(B40*B41+C40*C41+D40*D41+E40*E41+F40*F41)/$C$6</f>
        <v>5</v>
      </c>
    </row>
    <row r="42" spans="1:12" ht="20.100000000000001" customHeight="1" thickBot="1" x14ac:dyDescent="0.3">
      <c r="A42" s="14" t="s">
        <v>28</v>
      </c>
    </row>
    <row r="43" spans="1:12" ht="20.100000000000001" customHeight="1" x14ac:dyDescent="0.25">
      <c r="A43" s="14"/>
      <c r="B43" s="16">
        <v>5</v>
      </c>
      <c r="C43" s="17">
        <v>4</v>
      </c>
      <c r="D43" s="17">
        <v>3</v>
      </c>
      <c r="E43" s="17">
        <v>2</v>
      </c>
      <c r="F43" s="18">
        <v>1</v>
      </c>
      <c r="H43" s="30" t="s">
        <v>40</v>
      </c>
    </row>
    <row r="44" spans="1:12" ht="20.100000000000001" customHeight="1" thickBot="1" x14ac:dyDescent="0.3">
      <c r="B44" s="19">
        <v>2</v>
      </c>
      <c r="C44" s="20"/>
      <c r="D44" s="20"/>
      <c r="E44" s="20"/>
      <c r="F44" s="21"/>
      <c r="H44" s="29">
        <f>(B43*B44+C43*C44+D43*D44+E43*E44+F43*F44)/$C$6</f>
        <v>5</v>
      </c>
    </row>
    <row r="45" spans="1:12" ht="20.100000000000001" customHeight="1" thickBot="1" x14ac:dyDescent="0.3">
      <c r="A45" s="14" t="s">
        <v>29</v>
      </c>
    </row>
    <row r="46" spans="1:12" ht="20.100000000000001" customHeight="1" x14ac:dyDescent="0.25">
      <c r="A46" s="14"/>
      <c r="B46" s="16">
        <v>5</v>
      </c>
      <c r="C46" s="17">
        <v>4</v>
      </c>
      <c r="D46" s="17">
        <v>3</v>
      </c>
      <c r="E46" s="17">
        <v>2</v>
      </c>
      <c r="F46" s="18">
        <v>1</v>
      </c>
      <c r="H46" s="30" t="s">
        <v>40</v>
      </c>
    </row>
    <row r="47" spans="1:12" ht="20.100000000000001" customHeight="1" thickBot="1" x14ac:dyDescent="0.3">
      <c r="B47" s="19">
        <v>1</v>
      </c>
      <c r="C47" s="20">
        <v>1</v>
      </c>
      <c r="D47" s="20"/>
      <c r="E47" s="20"/>
      <c r="F47" s="21"/>
      <c r="H47" s="29">
        <f>(B46*B47+C46*C47+D46*D47+E46*E47+F46*F47)/$C$6</f>
        <v>4.5</v>
      </c>
      <c r="J47" s="35" t="s">
        <v>37</v>
      </c>
      <c r="K47" s="35"/>
    </row>
    <row r="48" spans="1:12" ht="20.100000000000001" customHeight="1" thickBot="1" x14ac:dyDescent="0.3">
      <c r="A48" s="14" t="s">
        <v>30</v>
      </c>
    </row>
    <row r="49" spans="1:11" ht="20.100000000000001" customHeight="1" x14ac:dyDescent="0.25">
      <c r="A49" s="14"/>
      <c r="B49" s="16">
        <v>5</v>
      </c>
      <c r="C49" s="17">
        <v>4</v>
      </c>
      <c r="D49" s="17">
        <v>3</v>
      </c>
      <c r="E49" s="17">
        <v>2</v>
      </c>
      <c r="F49" s="18">
        <v>1</v>
      </c>
      <c r="H49" s="30" t="s">
        <v>40</v>
      </c>
    </row>
    <row r="50" spans="1:11" ht="20.100000000000001" customHeight="1" thickBot="1" x14ac:dyDescent="0.3">
      <c r="B50" s="19">
        <v>1</v>
      </c>
      <c r="C50" s="20">
        <v>1</v>
      </c>
      <c r="D50" s="20"/>
      <c r="E50" s="20"/>
      <c r="F50" s="21"/>
      <c r="H50" s="29">
        <f>(B49*B50+C49*C50+D49*D50+E49*E50+F49*F50)/$C$6</f>
        <v>4.5</v>
      </c>
      <c r="I50" s="31" t="s">
        <v>37</v>
      </c>
      <c r="J50" s="32" t="s">
        <v>37</v>
      </c>
      <c r="K50" s="33"/>
    </row>
    <row r="51" spans="1:11" ht="20.100000000000001" customHeight="1" thickBot="1" x14ac:dyDescent="0.3">
      <c r="A51" s="14" t="s">
        <v>31</v>
      </c>
    </row>
    <row r="52" spans="1:11" ht="20.100000000000001" customHeight="1" x14ac:dyDescent="0.25">
      <c r="A52" s="14"/>
      <c r="B52" s="16">
        <v>5</v>
      </c>
      <c r="C52" s="17">
        <v>4</v>
      </c>
      <c r="D52" s="17">
        <v>3</v>
      </c>
      <c r="E52" s="17">
        <v>2</v>
      </c>
      <c r="F52" s="18">
        <v>1</v>
      </c>
      <c r="H52" s="30" t="s">
        <v>40</v>
      </c>
    </row>
    <row r="53" spans="1:11" ht="20.100000000000001" customHeight="1" thickBot="1" x14ac:dyDescent="0.3">
      <c r="B53" s="19">
        <v>1</v>
      </c>
      <c r="C53" s="20">
        <v>1</v>
      </c>
      <c r="D53" s="20"/>
      <c r="E53" s="20"/>
      <c r="F53" s="21"/>
      <c r="H53" s="29">
        <f>(B52*B53+C52*C53+D52*D53+E52*E53+F52*F53)/$C$6</f>
        <v>4.5</v>
      </c>
      <c r="I53" s="31" t="s">
        <v>37</v>
      </c>
      <c r="J53" s="33"/>
      <c r="K53" s="33"/>
    </row>
    <row r="54" spans="1:11" ht="20.100000000000001" customHeight="1" thickBot="1" x14ac:dyDescent="0.3">
      <c r="A54" s="14" t="s">
        <v>32</v>
      </c>
    </row>
    <row r="55" spans="1:11" ht="20.100000000000001" customHeight="1" x14ac:dyDescent="0.25">
      <c r="A55" s="14"/>
      <c r="B55" s="16">
        <v>5</v>
      </c>
      <c r="C55" s="17">
        <v>4</v>
      </c>
      <c r="D55" s="17">
        <v>3</v>
      </c>
      <c r="E55" s="17">
        <v>2</v>
      </c>
      <c r="F55" s="18">
        <v>1</v>
      </c>
      <c r="H55" s="30" t="s">
        <v>40</v>
      </c>
    </row>
    <row r="56" spans="1:11" ht="20.100000000000001" customHeight="1" thickBot="1" x14ac:dyDescent="0.3">
      <c r="B56" s="19">
        <v>2</v>
      </c>
      <c r="C56" s="20"/>
      <c r="D56" s="20"/>
      <c r="E56" s="20"/>
      <c r="F56" s="21"/>
      <c r="H56" s="29">
        <f>(B55*B56+C55*C56+D55*D56+E55*E56+F55*F56)/$C$6</f>
        <v>5</v>
      </c>
    </row>
    <row r="57" spans="1:11" ht="20.100000000000001" customHeight="1" thickBot="1" x14ac:dyDescent="0.3">
      <c r="A57" s="14" t="s">
        <v>33</v>
      </c>
    </row>
    <row r="58" spans="1:11" ht="20.100000000000001" customHeight="1" x14ac:dyDescent="0.25">
      <c r="A58" s="14"/>
      <c r="B58" s="16">
        <v>5</v>
      </c>
      <c r="C58" s="17">
        <v>4</v>
      </c>
      <c r="D58" s="17">
        <v>3</v>
      </c>
      <c r="E58" s="17">
        <v>2</v>
      </c>
      <c r="F58" s="18">
        <v>1</v>
      </c>
      <c r="H58" s="30" t="s">
        <v>40</v>
      </c>
    </row>
    <row r="59" spans="1:11" ht="20.100000000000001" customHeight="1" thickBot="1" x14ac:dyDescent="0.3">
      <c r="B59" s="19">
        <v>2</v>
      </c>
      <c r="C59" s="20"/>
      <c r="D59" s="20"/>
      <c r="E59" s="20"/>
      <c r="F59" s="21"/>
      <c r="H59" s="29">
        <f>(B58*B59+C58*C59+D58*D59+E58*E59+F58*F59)/$C$6</f>
        <v>5</v>
      </c>
    </row>
    <row r="60" spans="1:11" ht="20.100000000000001" customHeight="1" thickBot="1" x14ac:dyDescent="0.3">
      <c r="A60" s="14" t="s">
        <v>34</v>
      </c>
    </row>
    <row r="61" spans="1:11" ht="20.100000000000001" customHeight="1" x14ac:dyDescent="0.25">
      <c r="A61" s="14"/>
      <c r="B61" s="16">
        <v>5</v>
      </c>
      <c r="C61" s="17">
        <v>4</v>
      </c>
      <c r="D61" s="17">
        <v>3</v>
      </c>
      <c r="E61" s="17">
        <v>2</v>
      </c>
      <c r="F61" s="18">
        <v>1</v>
      </c>
      <c r="H61" s="30" t="s">
        <v>40</v>
      </c>
    </row>
    <row r="62" spans="1:11" ht="20.100000000000001" customHeight="1" thickBot="1" x14ac:dyDescent="0.3">
      <c r="B62" s="19">
        <v>1</v>
      </c>
      <c r="C62" s="20">
        <v>1</v>
      </c>
      <c r="D62" s="20"/>
      <c r="E62" s="20"/>
      <c r="F62" s="21"/>
      <c r="H62" s="29">
        <f>(B61*B62+C61*C62+D61*D62+E61*E62+F61*F62)/$C$6</f>
        <v>4.5</v>
      </c>
      <c r="J62" s="32" t="s">
        <v>37</v>
      </c>
    </row>
    <row r="63" spans="1:11" ht="20.100000000000001" customHeight="1" thickBot="1" x14ac:dyDescent="0.3">
      <c r="A63" s="14" t="s">
        <v>35</v>
      </c>
      <c r="J63" s="1" t="s">
        <v>37</v>
      </c>
    </row>
    <row r="64" spans="1:11" ht="20.100000000000001" customHeight="1" x14ac:dyDescent="0.25">
      <c r="A64" s="14"/>
      <c r="B64" s="16">
        <v>5</v>
      </c>
      <c r="C64" s="17">
        <v>4</v>
      </c>
      <c r="D64" s="17">
        <v>3</v>
      </c>
      <c r="E64" s="17">
        <v>2</v>
      </c>
      <c r="F64" s="18">
        <v>1</v>
      </c>
      <c r="H64" s="30" t="s">
        <v>40</v>
      </c>
    </row>
    <row r="65" spans="1:11" ht="20.100000000000001" customHeight="1" thickBot="1" x14ac:dyDescent="0.3">
      <c r="B65" s="19">
        <v>2</v>
      </c>
      <c r="C65" s="20"/>
      <c r="D65" s="20"/>
      <c r="E65" s="20"/>
      <c r="F65" s="21"/>
      <c r="H65" s="29">
        <f>(B64*B65+C64*C65+D64*D65+E64*E65+F64*F65)/$C$6</f>
        <v>5</v>
      </c>
      <c r="I65" s="31" t="s">
        <v>37</v>
      </c>
      <c r="J65" s="32"/>
      <c r="K65" s="32"/>
    </row>
    <row r="66" spans="1:11" ht="20.100000000000001" customHeight="1" thickBot="1" x14ac:dyDescent="0.3">
      <c r="A66" s="14" t="s">
        <v>36</v>
      </c>
    </row>
    <row r="67" spans="1:11" ht="20.100000000000001" customHeight="1" x14ac:dyDescent="0.25">
      <c r="A67" s="14"/>
      <c r="B67" s="16">
        <v>5</v>
      </c>
      <c r="C67" s="17">
        <v>4</v>
      </c>
      <c r="D67" s="17">
        <v>3</v>
      </c>
      <c r="E67" s="17">
        <v>2</v>
      </c>
      <c r="F67" s="18">
        <v>1</v>
      </c>
      <c r="H67" s="30" t="s">
        <v>40</v>
      </c>
    </row>
    <row r="68" spans="1:11" ht="20.100000000000001" customHeight="1" thickBot="1" x14ac:dyDescent="0.3">
      <c r="B68" s="19">
        <v>2</v>
      </c>
      <c r="C68" s="20"/>
      <c r="D68" s="20"/>
      <c r="E68" s="20"/>
      <c r="F68" s="21"/>
      <c r="H68" s="29">
        <f>(B67*B68+C67*C68+D67*D68+E67*E68+F67*F68)/$C$6</f>
        <v>5</v>
      </c>
    </row>
    <row r="69" spans="1:11" ht="20.100000000000001" customHeight="1" x14ac:dyDescent="0.25">
      <c r="B69" s="22"/>
      <c r="C69" s="22"/>
      <c r="D69" s="22"/>
      <c r="E69" s="22"/>
      <c r="F69" s="22"/>
    </row>
    <row r="70" spans="1:11" ht="20.100000000000001" customHeight="1" x14ac:dyDescent="0.25">
      <c r="A70" s="75" t="s">
        <v>42</v>
      </c>
      <c r="B70" s="75"/>
      <c r="C70" s="75"/>
      <c r="D70" s="75"/>
      <c r="E70" s="75"/>
      <c r="F70" s="75"/>
      <c r="G70" s="75"/>
      <c r="H70" s="75"/>
      <c r="I70" s="75"/>
      <c r="J70" s="75"/>
    </row>
    <row r="71" spans="1:11" ht="20.100000000000001" customHeight="1" thickBot="1" x14ac:dyDescent="0.3"/>
    <row r="72" spans="1:11" ht="20.100000000000001" customHeight="1" x14ac:dyDescent="0.25">
      <c r="A72" s="23" t="s">
        <v>39</v>
      </c>
      <c r="B72" s="24"/>
      <c r="C72" s="24"/>
      <c r="D72" s="24"/>
      <c r="E72" s="24"/>
      <c r="F72" s="24"/>
      <c r="G72" s="24"/>
      <c r="H72" s="24"/>
      <c r="I72" s="24"/>
      <c r="J72" s="24"/>
      <c r="K72" s="25"/>
    </row>
    <row r="73" spans="1:11" ht="20.100000000000001" customHeight="1" x14ac:dyDescent="0.25">
      <c r="A73" s="26" t="s">
        <v>38</v>
      </c>
      <c r="B73" s="27"/>
      <c r="C73" s="27"/>
      <c r="D73" s="27"/>
      <c r="E73" s="27"/>
      <c r="F73" s="27"/>
      <c r="G73" s="27"/>
      <c r="H73" s="27"/>
      <c r="I73" s="27"/>
      <c r="J73" s="27"/>
      <c r="K73" s="28"/>
    </row>
    <row r="74" spans="1:11" ht="20.100000000000001" customHeight="1" x14ac:dyDescent="0.25">
      <c r="A74" s="77" t="s">
        <v>57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ht="20.100000000000001" customHeight="1" x14ac:dyDescent="0.25">
      <c r="A75" s="77" t="s">
        <v>58</v>
      </c>
      <c r="B75" s="27"/>
      <c r="C75" s="27"/>
      <c r="D75" s="27"/>
      <c r="E75" s="27"/>
      <c r="F75" s="27"/>
      <c r="G75" s="27"/>
      <c r="H75" s="27"/>
      <c r="I75" s="27"/>
      <c r="J75" s="27"/>
      <c r="K75" s="28"/>
    </row>
    <row r="76" spans="1:11" ht="20.100000000000001" customHeight="1" x14ac:dyDescent="0.25">
      <c r="A76" s="77" t="s">
        <v>59</v>
      </c>
      <c r="B76" s="27"/>
      <c r="C76" s="27"/>
      <c r="D76" s="27"/>
      <c r="E76" s="27"/>
      <c r="F76" s="27"/>
      <c r="G76" s="27"/>
      <c r="H76" s="27"/>
      <c r="I76" s="27"/>
      <c r="J76" s="27"/>
      <c r="K76" s="28"/>
    </row>
    <row r="77" spans="1:11" ht="20.100000000000001" customHeight="1" x14ac:dyDescent="0.25">
      <c r="A77" s="77" t="s">
        <v>64</v>
      </c>
      <c r="B77" s="27"/>
      <c r="C77" s="27"/>
      <c r="D77" s="27"/>
      <c r="E77" s="27"/>
      <c r="F77" s="27"/>
      <c r="G77" s="27"/>
      <c r="H77" s="27"/>
      <c r="I77" s="27"/>
      <c r="J77" s="27"/>
      <c r="K77" s="28"/>
    </row>
    <row r="78" spans="1:11" ht="20.100000000000001" customHeight="1" x14ac:dyDescent="0.25">
      <c r="A78" s="77" t="s">
        <v>65</v>
      </c>
      <c r="B78" s="27"/>
      <c r="C78" s="27"/>
      <c r="D78" s="27"/>
      <c r="E78" s="27"/>
      <c r="F78" s="27"/>
      <c r="G78" s="27"/>
      <c r="H78" s="27"/>
      <c r="I78" s="27"/>
      <c r="J78" s="27"/>
      <c r="K78" s="28"/>
    </row>
    <row r="79" spans="1:11" ht="20.100000000000001" customHeight="1" x14ac:dyDescent="0.25">
      <c r="A79" s="77" t="s">
        <v>60</v>
      </c>
      <c r="B79" s="27"/>
      <c r="C79" s="27"/>
      <c r="D79" s="27"/>
      <c r="E79" s="27"/>
      <c r="F79" s="27"/>
      <c r="G79" s="27"/>
      <c r="H79" s="27"/>
      <c r="I79" s="27"/>
      <c r="J79" s="27"/>
      <c r="K79" s="28"/>
    </row>
    <row r="80" spans="1:11" ht="20.100000000000001" customHeight="1" x14ac:dyDescent="0.25">
      <c r="A80" s="77" t="s">
        <v>61</v>
      </c>
      <c r="B80" s="27"/>
      <c r="C80" s="27"/>
      <c r="D80" s="27"/>
      <c r="E80" s="27"/>
      <c r="F80" s="27"/>
      <c r="G80" s="27"/>
      <c r="H80" s="27"/>
      <c r="I80" s="27"/>
      <c r="J80" s="27"/>
      <c r="K80" s="28"/>
    </row>
    <row r="81" spans="1:11" ht="20.100000000000001" customHeight="1" x14ac:dyDescent="0.25">
      <c r="A81" s="77" t="s">
        <v>62</v>
      </c>
      <c r="B81" s="6"/>
      <c r="C81" s="6"/>
      <c r="D81" s="6"/>
      <c r="E81" s="6"/>
      <c r="F81" s="6"/>
      <c r="G81" s="6"/>
      <c r="H81" s="6"/>
      <c r="I81" s="6"/>
      <c r="J81" s="6"/>
      <c r="K81" s="7"/>
    </row>
    <row r="82" spans="1:11" ht="20.100000000000001" customHeight="1" thickBot="1" x14ac:dyDescent="0.3">
      <c r="A82" s="78" t="s">
        <v>63</v>
      </c>
      <c r="B82" s="10"/>
      <c r="C82" s="10"/>
      <c r="D82" s="10"/>
      <c r="E82" s="10"/>
      <c r="F82" s="10"/>
      <c r="G82" s="10"/>
      <c r="H82" s="10"/>
      <c r="I82" s="10"/>
      <c r="J82" s="10"/>
      <c r="K82" s="11"/>
    </row>
    <row r="83" spans="1:11" ht="20.100000000000001" customHeight="1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5">
      <c r="A84" s="34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2" t="s">
        <v>51</v>
      </c>
      <c r="E1" s="43" t="s">
        <v>52</v>
      </c>
      <c r="F1" s="44" t="s">
        <v>49</v>
      </c>
    </row>
    <row r="2" spans="2:6" ht="8.25" customHeight="1" thickTop="1" thickBot="1" x14ac:dyDescent="0.3">
      <c r="D2" s="45"/>
      <c r="E2" s="45"/>
    </row>
    <row r="3" spans="2:6" ht="17.25" thickTop="1" thickBot="1" x14ac:dyDescent="0.3">
      <c r="C3" s="59" t="s">
        <v>50</v>
      </c>
      <c r="D3" s="60">
        <f>'[1]Sec. 01'!$C$7</f>
        <v>0.2857142857142857</v>
      </c>
      <c r="E3" s="60">
        <f>Summary!C7</f>
        <v>0.14285714285714285</v>
      </c>
      <c r="F3" s="58">
        <f>(E3-D3)/D3</f>
        <v>-0.5</v>
      </c>
    </row>
    <row r="4" spans="2:6" ht="12.75" customHeight="1" thickTop="1" thickBot="1" x14ac:dyDescent="0.3"/>
    <row r="5" spans="2:6" s="45" customFormat="1" ht="17.25" thickTop="1" thickBot="1" x14ac:dyDescent="0.3">
      <c r="B5" s="42" t="s">
        <v>45</v>
      </c>
      <c r="C5" s="43" t="s">
        <v>46</v>
      </c>
      <c r="D5" s="43" t="s">
        <v>47</v>
      </c>
      <c r="E5" s="43" t="s">
        <v>48</v>
      </c>
      <c r="F5" s="44" t="s">
        <v>49</v>
      </c>
    </row>
    <row r="6" spans="2:6" ht="10.5" customHeight="1" thickTop="1" thickBot="1" x14ac:dyDescent="0.3"/>
    <row r="7" spans="2:6" ht="16.5" thickTop="1" x14ac:dyDescent="0.25">
      <c r="B7" s="46">
        <v>1</v>
      </c>
      <c r="C7" s="47">
        <f>'[1]Sec. 01'!$H$11</f>
        <v>5</v>
      </c>
      <c r="D7" s="47">
        <f>Summary!H11</f>
        <v>5</v>
      </c>
      <c r="E7" s="48">
        <f>D7-C7</f>
        <v>0</v>
      </c>
      <c r="F7" s="49">
        <f>E7/C7</f>
        <v>0</v>
      </c>
    </row>
    <row r="8" spans="2:6" x14ac:dyDescent="0.25">
      <c r="B8" s="50">
        <v>2</v>
      </c>
      <c r="C8" s="51">
        <f>'[1]Sec. 01'!$H$14</f>
        <v>5</v>
      </c>
      <c r="D8" s="51">
        <f>Summary!H14</f>
        <v>5</v>
      </c>
      <c r="E8" s="52">
        <f t="shared" ref="E8:E26" si="0">D8-C8</f>
        <v>0</v>
      </c>
      <c r="F8" s="53">
        <f t="shared" ref="F8:F26" si="1">E8/C8</f>
        <v>0</v>
      </c>
    </row>
    <row r="9" spans="2:6" x14ac:dyDescent="0.25">
      <c r="B9" s="50">
        <v>3</v>
      </c>
      <c r="C9" s="51">
        <f>'[1]Sec. 01'!$H$17</f>
        <v>4</v>
      </c>
      <c r="D9" s="51">
        <f>Summary!H17</f>
        <v>3</v>
      </c>
      <c r="E9" s="52">
        <f t="shared" si="0"/>
        <v>-1</v>
      </c>
      <c r="F9" s="53">
        <f t="shared" si="1"/>
        <v>-0.25</v>
      </c>
    </row>
    <row r="10" spans="2:6" x14ac:dyDescent="0.25">
      <c r="B10" s="50">
        <v>4</v>
      </c>
      <c r="C10" s="51">
        <f>'[1]Sec. 01'!$H$20</f>
        <v>5</v>
      </c>
      <c r="D10" s="51">
        <f>Summary!H20</f>
        <v>5</v>
      </c>
      <c r="E10" s="52">
        <f t="shared" si="0"/>
        <v>0</v>
      </c>
      <c r="F10" s="53">
        <f t="shared" si="1"/>
        <v>0</v>
      </c>
    </row>
    <row r="11" spans="2:6" x14ac:dyDescent="0.25">
      <c r="B11" s="50">
        <v>5</v>
      </c>
      <c r="C11" s="51">
        <f>'[1]Sec. 01'!$H$23</f>
        <v>4.75</v>
      </c>
      <c r="D11" s="51">
        <f>Summary!H23</f>
        <v>4.5</v>
      </c>
      <c r="E11" s="52">
        <f t="shared" si="0"/>
        <v>-0.25</v>
      </c>
      <c r="F11" s="53">
        <f t="shared" si="1"/>
        <v>-5.2631578947368418E-2</v>
      </c>
    </row>
    <row r="12" spans="2:6" x14ac:dyDescent="0.25">
      <c r="B12" s="50">
        <v>6</v>
      </c>
      <c r="C12" s="51">
        <f>'[1]Sec. 01'!$H$26</f>
        <v>4.75</v>
      </c>
      <c r="D12" s="51">
        <f>Summary!H26</f>
        <v>5</v>
      </c>
      <c r="E12" s="52">
        <f t="shared" si="0"/>
        <v>0.25</v>
      </c>
      <c r="F12" s="53">
        <f t="shared" si="1"/>
        <v>5.2631578947368418E-2</v>
      </c>
    </row>
    <row r="13" spans="2:6" x14ac:dyDescent="0.25">
      <c r="B13" s="50">
        <v>7</v>
      </c>
      <c r="C13" s="51">
        <f>'[1]Sec. 01'!$H$29</f>
        <v>4</v>
      </c>
      <c r="D13" s="51">
        <f>Summary!H29</f>
        <v>4</v>
      </c>
      <c r="E13" s="52">
        <f t="shared" si="0"/>
        <v>0</v>
      </c>
      <c r="F13" s="53">
        <f t="shared" si="1"/>
        <v>0</v>
      </c>
    </row>
    <row r="14" spans="2:6" x14ac:dyDescent="0.25">
      <c r="B14" s="50">
        <v>8</v>
      </c>
      <c r="C14" s="51">
        <f>'[1]Sec. 01'!$H$32</f>
        <v>3.75</v>
      </c>
      <c r="D14" s="51">
        <f>Summary!H32</f>
        <v>4.5</v>
      </c>
      <c r="E14" s="52">
        <f t="shared" si="0"/>
        <v>0.75</v>
      </c>
      <c r="F14" s="53">
        <f t="shared" si="1"/>
        <v>0.2</v>
      </c>
    </row>
    <row r="15" spans="2:6" x14ac:dyDescent="0.25">
      <c r="B15" s="50">
        <v>9</v>
      </c>
      <c r="C15" s="51">
        <f>'[1]Sec. 01'!$H$35</f>
        <v>5</v>
      </c>
      <c r="D15" s="51">
        <f>Summary!H35</f>
        <v>5</v>
      </c>
      <c r="E15" s="52">
        <f t="shared" si="0"/>
        <v>0</v>
      </c>
      <c r="F15" s="53">
        <f t="shared" si="1"/>
        <v>0</v>
      </c>
    </row>
    <row r="16" spans="2:6" x14ac:dyDescent="0.25">
      <c r="B16" s="50">
        <v>10</v>
      </c>
      <c r="C16" s="51">
        <f>'[1]Sec. 01'!$H$38</f>
        <v>5</v>
      </c>
      <c r="D16" s="51">
        <f>Summary!H38</f>
        <v>4.5</v>
      </c>
      <c r="E16" s="52">
        <f t="shared" si="0"/>
        <v>-0.5</v>
      </c>
      <c r="F16" s="53">
        <f t="shared" si="1"/>
        <v>-0.1</v>
      </c>
    </row>
    <row r="17" spans="2:6" x14ac:dyDescent="0.25">
      <c r="B17" s="50">
        <v>11</v>
      </c>
      <c r="C17" s="51">
        <f>'[1]Sec. 01'!$H$41</f>
        <v>4.75</v>
      </c>
      <c r="D17" s="51">
        <f>Summary!H41</f>
        <v>5</v>
      </c>
      <c r="E17" s="52">
        <f t="shared" si="0"/>
        <v>0.25</v>
      </c>
      <c r="F17" s="53">
        <f t="shared" si="1"/>
        <v>5.2631578947368418E-2</v>
      </c>
    </row>
    <row r="18" spans="2:6" x14ac:dyDescent="0.25">
      <c r="B18" s="50">
        <v>12</v>
      </c>
      <c r="C18" s="51">
        <f>'[1]Sec. 01'!$H$44</f>
        <v>5</v>
      </c>
      <c r="D18" s="51">
        <f>Summary!H44</f>
        <v>5</v>
      </c>
      <c r="E18" s="52">
        <f t="shared" si="0"/>
        <v>0</v>
      </c>
      <c r="F18" s="53">
        <f t="shared" si="1"/>
        <v>0</v>
      </c>
    </row>
    <row r="19" spans="2:6" x14ac:dyDescent="0.25">
      <c r="B19" s="50">
        <v>13</v>
      </c>
      <c r="C19" s="51">
        <f>'[1]Sec. 01'!$H$47</f>
        <v>5</v>
      </c>
      <c r="D19" s="51">
        <f>Summary!H47</f>
        <v>4.5</v>
      </c>
      <c r="E19" s="52">
        <f t="shared" si="0"/>
        <v>-0.5</v>
      </c>
      <c r="F19" s="53">
        <f t="shared" si="1"/>
        <v>-0.1</v>
      </c>
    </row>
    <row r="20" spans="2:6" x14ac:dyDescent="0.25">
      <c r="B20" s="50">
        <v>14</v>
      </c>
      <c r="C20" s="51">
        <f>'[1]Sec. 01'!$H$50</f>
        <v>3.5</v>
      </c>
      <c r="D20" s="51">
        <f>Summary!H50</f>
        <v>4.5</v>
      </c>
      <c r="E20" s="52">
        <f t="shared" si="0"/>
        <v>1</v>
      </c>
      <c r="F20" s="53">
        <f t="shared" si="1"/>
        <v>0.2857142857142857</v>
      </c>
    </row>
    <row r="21" spans="2:6" x14ac:dyDescent="0.25">
      <c r="B21" s="50">
        <v>15</v>
      </c>
      <c r="C21" s="51">
        <f>'[1]Sec. 01'!$H$53</f>
        <v>4.75</v>
      </c>
      <c r="D21" s="51">
        <f>Summary!H53</f>
        <v>4.5</v>
      </c>
      <c r="E21" s="52">
        <f t="shared" si="0"/>
        <v>-0.25</v>
      </c>
      <c r="F21" s="53">
        <f t="shared" si="1"/>
        <v>-5.2631578947368418E-2</v>
      </c>
    </row>
    <row r="22" spans="2:6" x14ac:dyDescent="0.25">
      <c r="B22" s="50">
        <v>16</v>
      </c>
      <c r="C22" s="51">
        <f>'[1]Sec. 01'!$H$56</f>
        <v>5</v>
      </c>
      <c r="D22" s="51">
        <f>Summary!H56</f>
        <v>5</v>
      </c>
      <c r="E22" s="52">
        <f t="shared" si="0"/>
        <v>0</v>
      </c>
      <c r="F22" s="53">
        <f t="shared" si="1"/>
        <v>0</v>
      </c>
    </row>
    <row r="23" spans="2:6" x14ac:dyDescent="0.25">
      <c r="B23" s="50">
        <v>17</v>
      </c>
      <c r="C23" s="51">
        <f>'[1]Sec. 01'!$H$59</f>
        <v>4</v>
      </c>
      <c r="D23" s="51">
        <f>Summary!H59</f>
        <v>5</v>
      </c>
      <c r="E23" s="52">
        <f t="shared" si="0"/>
        <v>1</v>
      </c>
      <c r="F23" s="53">
        <f t="shared" si="1"/>
        <v>0.25</v>
      </c>
    </row>
    <row r="24" spans="2:6" x14ac:dyDescent="0.25">
      <c r="B24" s="50">
        <v>18</v>
      </c>
      <c r="C24" s="51">
        <f>'[1]Sec. 01'!$H$62</f>
        <v>4.25</v>
      </c>
      <c r="D24" s="51">
        <f>Summary!H62</f>
        <v>4.5</v>
      </c>
      <c r="E24" s="52">
        <f t="shared" si="0"/>
        <v>0.25</v>
      </c>
      <c r="F24" s="53">
        <f t="shared" si="1"/>
        <v>5.8823529411764705E-2</v>
      </c>
    </row>
    <row r="25" spans="2:6" x14ac:dyDescent="0.25">
      <c r="B25" s="50">
        <v>19</v>
      </c>
      <c r="C25" s="51">
        <f>'[1]Sec. 01'!$H$65</f>
        <v>4.5</v>
      </c>
      <c r="D25" s="51">
        <f>Summary!H65</f>
        <v>5</v>
      </c>
      <c r="E25" s="52">
        <f t="shared" si="0"/>
        <v>0.5</v>
      </c>
      <c r="F25" s="53">
        <f t="shared" si="1"/>
        <v>0.1111111111111111</v>
      </c>
    </row>
    <row r="26" spans="2:6" ht="16.5" thickBot="1" x14ac:dyDescent="0.3">
      <c r="B26" s="54">
        <v>20</v>
      </c>
      <c r="C26" s="55">
        <f>'[1]Sec. 01'!$H$68</f>
        <v>3.75</v>
      </c>
      <c r="D26" s="55">
        <f>Summary!H68</f>
        <v>5</v>
      </c>
      <c r="E26" s="56">
        <f t="shared" si="0"/>
        <v>1.25</v>
      </c>
      <c r="F26" s="57">
        <f t="shared" si="1"/>
        <v>0.33333333333333331</v>
      </c>
    </row>
    <row r="27" spans="2:6" ht="11.25" customHeight="1" thickTop="1" thickBot="1" x14ac:dyDescent="0.3"/>
    <row r="28" spans="2:6" ht="16.5" thickTop="1" x14ac:dyDescent="0.25">
      <c r="B28" s="61" t="s">
        <v>40</v>
      </c>
      <c r="C28" s="48">
        <f>AVERAGE(C7:C26)</f>
        <v>4.5374999999999996</v>
      </c>
      <c r="D28" s="48">
        <f>AVERAGE(D7:D26)</f>
        <v>4.6749999999999998</v>
      </c>
      <c r="E28" s="48">
        <f>AVERAGE(E7:E26)</f>
        <v>0.13750000000000001</v>
      </c>
      <c r="F28" s="49">
        <f>AVERAGE(F7:F26)</f>
        <v>3.9449112978524742E-2</v>
      </c>
    </row>
    <row r="29" spans="2:6" x14ac:dyDescent="0.25">
      <c r="B29" s="62" t="s">
        <v>53</v>
      </c>
      <c r="C29" s="52">
        <f>STDEV(C7:C26)</f>
        <v>0.5211008085117308</v>
      </c>
      <c r="D29" s="52">
        <f>STDEV(D7:D26)</f>
        <v>0.49404346708404157</v>
      </c>
      <c r="E29" s="52">
        <f>STDEV(E7:E26)</f>
        <v>0.55295260099521049</v>
      </c>
      <c r="F29" s="53">
        <f>STDEV(F7:F26)</f>
        <v>0.14020761540081272</v>
      </c>
    </row>
    <row r="30" spans="2:6" x14ac:dyDescent="0.25">
      <c r="B30" s="62" t="s">
        <v>54</v>
      </c>
      <c r="C30" s="52">
        <f>MAX(C7:C26)</f>
        <v>5</v>
      </c>
      <c r="D30" s="52">
        <f>MAX(D7:D26)</f>
        <v>5</v>
      </c>
      <c r="E30" s="52">
        <f>MAX(E7:E26)</f>
        <v>1.25</v>
      </c>
      <c r="F30" s="53">
        <f>MAX(F7:F26)</f>
        <v>0.33333333333333331</v>
      </c>
    </row>
    <row r="31" spans="2:6" ht="16.5" thickBot="1" x14ac:dyDescent="0.3">
      <c r="B31" s="63" t="s">
        <v>55</v>
      </c>
      <c r="C31" s="56">
        <f>MIN(C7:C26)</f>
        <v>3.5</v>
      </c>
      <c r="D31" s="56">
        <f>MIN(D7:D26)</f>
        <v>3</v>
      </c>
      <c r="E31" s="56">
        <f>MIN(E7:E26)</f>
        <v>-1</v>
      </c>
      <c r="F31" s="57">
        <f>MIN(F7:F26)</f>
        <v>-0.25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2020-08-20T06:53:34Z</dcterms:modified>
</cp:coreProperties>
</file>